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igsllc-my.sharepoint.com/personal/rpoitras_brigsllc_com/Documents/Desktop/"/>
    </mc:Choice>
  </mc:AlternateContent>
  <xr:revisionPtr revIDLastSave="0" documentId="8_{366C3364-80D5-49F5-88CB-FD966DDC846C}" xr6:coauthVersionLast="47" xr6:coauthVersionMax="47" xr10:uidLastSave="{00000000-0000-0000-0000-000000000000}"/>
  <bookViews>
    <workbookView xWindow="-108" yWindow="-108" windowWidth="23256" windowHeight="12456" xr2:uid="{0B64C384-D9CA-4504-8DD6-0E612534E22D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6" i="1" l="1"/>
  <c r="E94" i="1"/>
  <c r="E93" i="1"/>
  <c r="E92" i="1"/>
  <c r="E88" i="1"/>
  <c r="E87" i="1"/>
  <c r="E86" i="1"/>
  <c r="E85" i="1"/>
  <c r="E84" i="1"/>
  <c r="E83" i="1"/>
  <c r="E90" i="1" s="1"/>
  <c r="E78" i="1"/>
  <c r="E77" i="1"/>
  <c r="E76" i="1"/>
  <c r="E75" i="1"/>
  <c r="E74" i="1"/>
  <c r="E73" i="1"/>
  <c r="E72" i="1"/>
  <c r="E71" i="1"/>
  <c r="E70" i="1"/>
  <c r="E80" i="1" s="1"/>
  <c r="E69" i="1"/>
  <c r="E68" i="1"/>
  <c r="E67" i="1"/>
  <c r="E65" i="1"/>
  <c r="E63" i="1"/>
  <c r="E62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1" i="1"/>
  <c r="E43" i="1" s="1"/>
  <c r="E40" i="1"/>
  <c r="E39" i="1"/>
  <c r="E38" i="1"/>
  <c r="E34" i="1"/>
  <c r="E33" i="1"/>
  <c r="E32" i="1"/>
  <c r="E31" i="1"/>
  <c r="E30" i="1"/>
  <c r="E29" i="1"/>
  <c r="E28" i="1"/>
  <c r="E27" i="1"/>
  <c r="E36" i="1" s="1"/>
  <c r="E26" i="1"/>
  <c r="E25" i="1"/>
  <c r="E24" i="1"/>
  <c r="E23" i="1"/>
  <c r="E22" i="1"/>
  <c r="E21" i="1"/>
  <c r="E17" i="1"/>
  <c r="E16" i="1"/>
  <c r="E15" i="1"/>
  <c r="E14" i="1"/>
  <c r="E13" i="1"/>
  <c r="E12" i="1"/>
  <c r="E11" i="1"/>
  <c r="E10" i="1"/>
  <c r="E9" i="1"/>
  <c r="E19" i="1" s="1"/>
</calcChain>
</file>

<file path=xl/sharedStrings.xml><?xml version="1.0" encoding="utf-8"?>
<sst xmlns="http://schemas.openxmlformats.org/spreadsheetml/2006/main" count="86" uniqueCount="85">
  <si>
    <t>CHAPEL HILL WEST CONDOMINIUM TRUST</t>
  </si>
  <si>
    <t>1550 WORCESTER ROAD  FRAMINGHAM, MA  .01702  508-872-5847</t>
  </si>
  <si>
    <t>2023 BUDGET SUMMARY</t>
  </si>
  <si>
    <t>Acct</t>
  </si>
  <si>
    <t>Description</t>
  </si>
  <si>
    <t>Budget</t>
  </si>
  <si>
    <t>Revenue</t>
  </si>
  <si>
    <t>Maintenance Fees - HOA</t>
  </si>
  <si>
    <t>Maintenance Fees-Parking</t>
  </si>
  <si>
    <t>Fines &amp; Violations</t>
  </si>
  <si>
    <t>Late Fee</t>
  </si>
  <si>
    <t>Laundry Income</t>
  </si>
  <si>
    <t>licensing agreement income(T-Mobile)</t>
  </si>
  <si>
    <t>Comcast Revenue</t>
  </si>
  <si>
    <t>Interest Income Operating</t>
  </si>
  <si>
    <t>Miscellaneous Income</t>
  </si>
  <si>
    <t>Total Revenue</t>
  </si>
  <si>
    <t>Expenses</t>
  </si>
  <si>
    <t>Bank Fees</t>
  </si>
  <si>
    <t>Late Fees</t>
  </si>
  <si>
    <t>Returned Check Fee</t>
  </si>
  <si>
    <t>Office Expense</t>
  </si>
  <si>
    <t>Permits/Bonds/Fees</t>
  </si>
  <si>
    <t>Uniforms</t>
  </si>
  <si>
    <t>Prof Fees: Acctg &amp; Tax Prep</t>
  </si>
  <si>
    <t>Professional Fees: General</t>
  </si>
  <si>
    <t>Prof Fees: Legal/Court Fees</t>
  </si>
  <si>
    <t>Legal Fee Recoveries</t>
  </si>
  <si>
    <t>Pro Fees-Management Fees</t>
  </si>
  <si>
    <t>Taxes: Federal</t>
  </si>
  <si>
    <t>Taxes: State</t>
  </si>
  <si>
    <t>Insurance Expense</t>
  </si>
  <si>
    <t>Total  Expenses</t>
  </si>
  <si>
    <t>Utilities</t>
  </si>
  <si>
    <t>Electricity</t>
  </si>
  <si>
    <t>Gas</t>
  </si>
  <si>
    <t>Water &amp; Sewer</t>
  </si>
  <si>
    <t>Telephone</t>
  </si>
  <si>
    <t>Total Utility Expense</t>
  </si>
  <si>
    <t>Direct Building Expense</t>
  </si>
  <si>
    <t>Carpet Cleaning/Installation/Repair</t>
  </si>
  <si>
    <t>Damages</t>
  </si>
  <si>
    <t>Drain Maintenance(RoterMan)</t>
  </si>
  <si>
    <t>Electrical Repairs/Replace/Supplies</t>
  </si>
  <si>
    <t>Elevator Repairs</t>
  </si>
  <si>
    <t>General Repairs &amp; Maintenance</t>
  </si>
  <si>
    <t>HVAC Repairs/Replacement</t>
  </si>
  <si>
    <t>Lock Repair</t>
  </si>
  <si>
    <t>Plumbing Repair/Replacement</t>
  </si>
  <si>
    <t xml:space="preserve">Pool </t>
  </si>
  <si>
    <t>Roof Drain &amp; Gutter Repairs(contract)</t>
  </si>
  <si>
    <t>R&amp;M Supplies</t>
  </si>
  <si>
    <t>Signage</t>
  </si>
  <si>
    <t>Video Camera Repair/Replacement</t>
  </si>
  <si>
    <t>Misc Repair Int/Ext</t>
  </si>
  <si>
    <t>Fire Alarm System Maintenance</t>
  </si>
  <si>
    <t>Paving</t>
  </si>
  <si>
    <t>Janitorial Supplies</t>
  </si>
  <si>
    <t>Landscaping</t>
  </si>
  <si>
    <t>Total Direct Building Expenses</t>
  </si>
  <si>
    <t>Contract Expenses</t>
  </si>
  <si>
    <t>Elevator Service Contract</t>
  </si>
  <si>
    <t>Generator Repairs</t>
  </si>
  <si>
    <t>HVAC Contract</t>
  </si>
  <si>
    <t>HVAC Water Treatment</t>
  </si>
  <si>
    <t>Pest Control</t>
  </si>
  <si>
    <t>Pool Service Contract</t>
  </si>
  <si>
    <t>Security</t>
  </si>
  <si>
    <t>Trash Removal</t>
  </si>
  <si>
    <t>Fire Alarm System Contract</t>
  </si>
  <si>
    <t>Janitorial Expense</t>
  </si>
  <si>
    <t>Landscaping Contract</t>
  </si>
  <si>
    <t>Snow/Ice Removal</t>
  </si>
  <si>
    <t>Total Contract Expense</t>
  </si>
  <si>
    <t>Personnel Expenses</t>
  </si>
  <si>
    <t>Salary &amp; Wages/Bonus</t>
  </si>
  <si>
    <t>Overtime</t>
  </si>
  <si>
    <t>Taxes</t>
  </si>
  <si>
    <t>Health Benefits</t>
  </si>
  <si>
    <t>Administrative</t>
  </si>
  <si>
    <t>SEP IRA ER</t>
  </si>
  <si>
    <t>Total Personnel Expenses</t>
  </si>
  <si>
    <t>Contributions to Reserves</t>
  </si>
  <si>
    <t>Total Expenses</t>
  </si>
  <si>
    <t>Operating Profit/(Loss)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</si>
</sst>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rgb="FF0563C1"/>
      <name val="Arial"/>
    </font>
  </fonts>
  <fills count="3">
    <fill>
      <patternFill patternType="none"/>
    </fill>
    <fill>
      <patternFill patternType="gray125"/>
    </fill>
    <fill>
      <patternFill patternType="solid">
        <fgColor rgb="FFA9D08E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/>
    <xf numFmtId="3" fontId="2" fillId="0" borderId="0" xfId="1" applyNumberFormat="1" applyFont="1" applyFill="1" applyBorder="1" applyAlignment="1">
      <alignment horizontal="right"/>
    </xf>
    <xf numFmtId="3" fontId="2" fillId="0" borderId="1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0" fontId="2" fillId="0" borderId="1" xfId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right"/>
    </xf>
    <xf numFmtId="164" fontId="2" fillId="0" borderId="1" xfId="1" applyNumberFormat="1" applyFont="1" applyFill="1" applyBorder="1"/>
    <xf numFmtId="0" fontId="2" fillId="0" borderId="1" xfId="1" applyFont="1" applyFill="1" applyBorder="1"/>
    <xf numFmtId="0" fontId="2" fillId="0" borderId="0" xfId="1" applyFont="1" applyFill="1" applyBorder="1" applyAlignment="1">
      <alignment horizontal="left"/>
    </xf>
    <xf numFmtId="38" fontId="2" fillId="0" borderId="0" xfId="1" applyNumberFormat="1" applyFont="1" applyFill="1" applyBorder="1" applyAlignment="1">
      <alignment horizontal="right"/>
    </xf>
    <xf numFmtId="0" fontId="2" fillId="0" borderId="3" xfId="1" applyFont="1" applyFill="1" applyBorder="1" applyAlignment="1">
      <alignment horizontal="left"/>
    </xf>
    <xf numFmtId="3" fontId="2" fillId="0" borderId="3" xfId="1" applyNumberFormat="1" applyFont="1" applyFill="1" applyBorder="1" applyAlignment="1">
      <alignment horizontal="right"/>
    </xf>
    <xf numFmtId="0" fontId="2" fillId="0" borderId="3" xfId="1" applyFont="1" applyFill="1" applyBorder="1"/>
    <xf numFmtId="0" fontId="2" fillId="0" borderId="6" xfId="1" applyFont="1" applyFill="1" applyBorder="1"/>
    <xf numFmtId="3" fontId="2" fillId="0" borderId="6" xfId="1" applyNumberFormat="1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brigsllc-my.sharepoint.com/personal/rpoitras_brigsllc_com/Documents/Desktop/2023%20Final%20Approved%20Budget.xlsx" TargetMode="External"/><Relationship Id="rId1" Type="http://schemas.openxmlformats.org/officeDocument/2006/relationships/externalLinkPath" Target="2023%20Final%20Approved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2 OP BUDGET MONTHLY"/>
      <sheetName val="Workbook"/>
      <sheetName val="2022 Reserve Budget Spreadsheet"/>
      <sheetName val=" Revenue Graph"/>
      <sheetName val="Total Expenses Graph"/>
      <sheetName val="Utilities Graph"/>
      <sheetName val="2022 Budget Summary"/>
      <sheetName val="Sheet4"/>
      <sheetName val="T-Mobile Info"/>
      <sheetName val="HVAC Expenses 2021"/>
      <sheetName val="Sheet2"/>
      <sheetName val="Sheet1"/>
      <sheetName val="Reserve Budget Summary"/>
      <sheetName val="Contract Comp."/>
      <sheetName val=" 2019 Reserve Expense Monthly"/>
      <sheetName val="2019 Reserve Expense Summary"/>
      <sheetName val="Contract Comparison"/>
      <sheetName val="Pool Water Usage"/>
    </sheetNames>
    <sheetDataSet>
      <sheetData sheetId="0"/>
      <sheetData sheetId="1">
        <row r="8">
          <cell r="H8">
            <v>1000</v>
          </cell>
        </row>
        <row r="9">
          <cell r="H9">
            <v>3000</v>
          </cell>
        </row>
        <row r="10">
          <cell r="H10">
            <v>27000</v>
          </cell>
        </row>
        <row r="11">
          <cell r="H11">
            <v>42275</v>
          </cell>
        </row>
        <row r="12">
          <cell r="H12">
            <v>5000</v>
          </cell>
        </row>
        <row r="13">
          <cell r="H13">
            <v>25</v>
          </cell>
        </row>
        <row r="14">
          <cell r="H14">
            <v>240</v>
          </cell>
        </row>
        <row r="16">
          <cell r="H16">
            <v>1471500</v>
          </cell>
        </row>
        <row r="21">
          <cell r="H21">
            <v>0</v>
          </cell>
        </row>
        <row r="22">
          <cell r="H22">
            <v>100</v>
          </cell>
        </row>
        <row r="23">
          <cell r="H23">
            <v>7000</v>
          </cell>
        </row>
        <row r="24">
          <cell r="H24">
            <v>1500</v>
          </cell>
        </row>
        <row r="25">
          <cell r="H25">
            <v>350</v>
          </cell>
        </row>
        <row r="26">
          <cell r="H26">
            <v>4000</v>
          </cell>
        </row>
        <row r="27">
          <cell r="H27">
            <v>1000</v>
          </cell>
        </row>
        <row r="28">
          <cell r="H28">
            <v>3000</v>
          </cell>
        </row>
        <row r="29">
          <cell r="H29">
            <v>0</v>
          </cell>
        </row>
        <row r="30">
          <cell r="H30">
            <v>43120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74200</v>
          </cell>
        </row>
        <row r="35">
          <cell r="H35">
            <v>134420</v>
          </cell>
        </row>
        <row r="40">
          <cell r="H40">
            <v>140000</v>
          </cell>
        </row>
        <row r="41">
          <cell r="H41">
            <v>10000</v>
          </cell>
        </row>
        <row r="43">
          <cell r="H43">
            <v>499200</v>
          </cell>
        </row>
        <row r="48">
          <cell r="H48">
            <v>2500</v>
          </cell>
        </row>
        <row r="49">
          <cell r="H49">
            <v>4000</v>
          </cell>
        </row>
        <row r="50">
          <cell r="H50">
            <v>5000</v>
          </cell>
        </row>
        <row r="51">
          <cell r="H51">
            <v>3500</v>
          </cell>
        </row>
        <row r="52">
          <cell r="H52">
            <v>12500</v>
          </cell>
        </row>
        <row r="53">
          <cell r="H53">
            <v>500</v>
          </cell>
        </row>
        <row r="54">
          <cell r="H54">
            <v>9500</v>
          </cell>
        </row>
        <row r="55">
          <cell r="H55">
            <v>2000</v>
          </cell>
        </row>
        <row r="56">
          <cell r="H56">
            <v>3500</v>
          </cell>
        </row>
        <row r="57">
          <cell r="H57">
            <v>8000</v>
          </cell>
        </row>
        <row r="58">
          <cell r="H58">
            <v>1000</v>
          </cell>
        </row>
        <row r="59">
          <cell r="H59">
            <v>3000</v>
          </cell>
        </row>
        <row r="60">
          <cell r="H60">
            <v>5500</v>
          </cell>
        </row>
        <row r="61">
          <cell r="H61">
            <v>3700</v>
          </cell>
        </row>
        <row r="62">
          <cell r="H62">
            <v>0</v>
          </cell>
        </row>
        <row r="63">
          <cell r="H63">
            <v>3000</v>
          </cell>
        </row>
        <row r="66">
          <cell r="H66">
            <v>75200</v>
          </cell>
        </row>
        <row r="71">
          <cell r="H71">
            <v>8000</v>
          </cell>
        </row>
        <row r="72">
          <cell r="H72">
            <v>6247</v>
          </cell>
        </row>
        <row r="73">
          <cell r="H73">
            <v>7000</v>
          </cell>
        </row>
        <row r="74">
          <cell r="H74">
            <v>18710</v>
          </cell>
        </row>
        <row r="75">
          <cell r="H75">
            <v>64000</v>
          </cell>
        </row>
        <row r="76">
          <cell r="H76">
            <v>2899</v>
          </cell>
        </row>
        <row r="77">
          <cell r="H77">
            <v>6537</v>
          </cell>
        </row>
        <row r="78">
          <cell r="H78">
            <v>63600</v>
          </cell>
        </row>
        <row r="79">
          <cell r="H79">
            <v>17500</v>
          </cell>
        </row>
        <row r="80">
          <cell r="H80">
            <v>40000</v>
          </cell>
        </row>
        <row r="82">
          <cell r="H82">
            <v>240093</v>
          </cell>
        </row>
        <row r="92">
          <cell r="H92">
            <v>268910</v>
          </cell>
        </row>
        <row r="98">
          <cell r="H98">
            <v>1471500</v>
          </cell>
        </row>
        <row r="100">
          <cell r="H100">
            <v>1369827</v>
          </cell>
        </row>
        <row r="102">
          <cell r="H102">
            <v>101673</v>
          </cell>
        </row>
      </sheetData>
      <sheetData sheetId="2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2023%20Final%20Approved%20Budget.xlsx?web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B36C0-3389-4787-A330-29A30856B4B7}">
  <dimension ref="C4:E96"/>
  <sheetViews>
    <sheetView tabSelected="1" workbookViewId="0">
      <selection activeCell="H10" sqref="H10"/>
    </sheetView>
  </sheetViews>
  <sheetFormatPr defaultRowHeight="14.4" x14ac:dyDescent="0.3"/>
  <cols>
    <col min="4" max="4" width="20.109375" customWidth="1"/>
    <col min="5" max="5" width="26.21875" customWidth="1"/>
  </cols>
  <sheetData>
    <row r="4" spans="3:5" x14ac:dyDescent="0.3">
      <c r="C4" s="1" t="s">
        <v>0</v>
      </c>
      <c r="D4" s="1"/>
      <c r="E4" s="1"/>
    </row>
    <row r="5" spans="3:5" x14ac:dyDescent="0.3">
      <c r="C5" s="2" t="s">
        <v>1</v>
      </c>
      <c r="D5" s="2"/>
      <c r="E5" s="2"/>
    </row>
    <row r="6" spans="3:5" x14ac:dyDescent="0.3">
      <c r="C6" s="3" t="s">
        <v>2</v>
      </c>
      <c r="D6" s="4"/>
      <c r="E6" s="4"/>
    </row>
    <row r="7" spans="3:5" ht="15" thickBot="1" x14ac:dyDescent="0.35">
      <c r="C7" s="5" t="s">
        <v>3</v>
      </c>
      <c r="D7" s="5" t="s">
        <v>4</v>
      </c>
      <c r="E7" s="5" t="s">
        <v>5</v>
      </c>
    </row>
    <row r="8" spans="3:5" ht="15" thickTop="1" x14ac:dyDescent="0.3">
      <c r="C8" s="6" t="s">
        <v>6</v>
      </c>
      <c r="D8" s="6"/>
      <c r="E8" s="6"/>
    </row>
    <row r="9" spans="3:5" x14ac:dyDescent="0.3">
      <c r="C9" s="7">
        <v>40010</v>
      </c>
      <c r="D9" s="8" t="s">
        <v>7</v>
      </c>
      <c r="E9" s="9">
        <f>SUM([1]Workbook!H8)</f>
        <v>1000</v>
      </c>
    </row>
    <row r="10" spans="3:5" x14ac:dyDescent="0.3">
      <c r="C10" s="7">
        <v>40040</v>
      </c>
      <c r="D10" s="8" t="s">
        <v>8</v>
      </c>
      <c r="E10" s="9">
        <f>SUM([1]Workbook!H9)</f>
        <v>3000</v>
      </c>
    </row>
    <row r="11" spans="3:5" x14ac:dyDescent="0.3">
      <c r="C11" s="7">
        <v>40310</v>
      </c>
      <c r="D11" s="8" t="s">
        <v>9</v>
      </c>
      <c r="E11" s="9">
        <f>SUM([1]Workbook!H10)</f>
        <v>27000</v>
      </c>
    </row>
    <row r="12" spans="3:5" x14ac:dyDescent="0.3">
      <c r="C12" s="7">
        <v>40320</v>
      </c>
      <c r="D12" s="8" t="s">
        <v>10</v>
      </c>
      <c r="E12" s="9">
        <f>SUM([1]Workbook!H11)</f>
        <v>42275</v>
      </c>
    </row>
    <row r="13" spans="3:5" x14ac:dyDescent="0.3">
      <c r="C13" s="7">
        <v>40500</v>
      </c>
      <c r="D13" s="8" t="s">
        <v>11</v>
      </c>
      <c r="E13" s="9">
        <f>SUM([1]Workbook!H12)</f>
        <v>5000</v>
      </c>
    </row>
    <row r="14" spans="3:5" x14ac:dyDescent="0.3">
      <c r="C14" s="7">
        <v>40510</v>
      </c>
      <c r="D14" s="8" t="s">
        <v>12</v>
      </c>
      <c r="E14" s="9">
        <f>SUM([1]Workbook!H13)</f>
        <v>25</v>
      </c>
    </row>
    <row r="15" spans="3:5" x14ac:dyDescent="0.3">
      <c r="C15" s="7">
        <v>40530</v>
      </c>
      <c r="D15" s="8" t="s">
        <v>13</v>
      </c>
      <c r="E15" s="9">
        <f>SUM([1]Workbook!H14)</f>
        <v>240</v>
      </c>
    </row>
    <row r="16" spans="3:5" x14ac:dyDescent="0.3">
      <c r="C16" s="7">
        <v>40700</v>
      </c>
      <c r="D16" s="8" t="s">
        <v>14</v>
      </c>
      <c r="E16" s="9">
        <f>SUM([1]Workbook!H15)</f>
        <v>0</v>
      </c>
    </row>
    <row r="17" spans="3:5" x14ac:dyDescent="0.3">
      <c r="C17" s="7">
        <v>40900</v>
      </c>
      <c r="D17" s="8" t="s">
        <v>15</v>
      </c>
      <c r="E17" s="10">
        <f>SUM([1]Workbook!H16)</f>
        <v>1471500</v>
      </c>
    </row>
    <row r="18" spans="3:5" x14ac:dyDescent="0.3">
      <c r="C18" s="7"/>
      <c r="D18" s="8"/>
      <c r="E18" s="11"/>
    </row>
    <row r="19" spans="3:5" ht="15" thickBot="1" x14ac:dyDescent="0.35">
      <c r="C19" s="7"/>
      <c r="D19" s="12" t="s">
        <v>16</v>
      </c>
      <c r="E19" s="13">
        <f>SUM(E9:E17)</f>
        <v>1550040</v>
      </c>
    </row>
    <row r="20" spans="3:5" ht="15" thickTop="1" x14ac:dyDescent="0.3">
      <c r="C20" s="6" t="s">
        <v>17</v>
      </c>
      <c r="D20" s="6"/>
      <c r="E20" s="6"/>
    </row>
    <row r="21" spans="3:5" x14ac:dyDescent="0.3">
      <c r="C21" s="7">
        <v>50100</v>
      </c>
      <c r="D21" s="8" t="s">
        <v>18</v>
      </c>
      <c r="E21" s="11">
        <f>SUM([1]Workbook!H21)</f>
        <v>0</v>
      </c>
    </row>
    <row r="22" spans="3:5" x14ac:dyDescent="0.3">
      <c r="C22" s="7">
        <v>50105</v>
      </c>
      <c r="D22" s="8" t="s">
        <v>19</v>
      </c>
      <c r="E22" s="9">
        <f>SUM([1]Workbook!H22)</f>
        <v>100</v>
      </c>
    </row>
    <row r="23" spans="3:5" x14ac:dyDescent="0.3">
      <c r="C23" s="7">
        <v>50120</v>
      </c>
      <c r="D23" s="8" t="s">
        <v>20</v>
      </c>
      <c r="E23" s="9">
        <f>SUM([1]Workbook!H23)</f>
        <v>7000</v>
      </c>
    </row>
    <row r="24" spans="3:5" x14ac:dyDescent="0.3">
      <c r="C24" s="7">
        <v>50160</v>
      </c>
      <c r="D24" s="8" t="s">
        <v>21</v>
      </c>
      <c r="E24" s="9">
        <f>SUM([1]Workbook!H24)</f>
        <v>1500</v>
      </c>
    </row>
    <row r="25" spans="3:5" x14ac:dyDescent="0.3">
      <c r="C25" s="7">
        <v>50215</v>
      </c>
      <c r="D25" s="8" t="s">
        <v>22</v>
      </c>
      <c r="E25" s="9">
        <f>SUM([1]Workbook!H25)</f>
        <v>350</v>
      </c>
    </row>
    <row r="26" spans="3:5" x14ac:dyDescent="0.3">
      <c r="C26" s="7">
        <v>50220</v>
      </c>
      <c r="D26" s="8" t="s">
        <v>23</v>
      </c>
      <c r="E26" s="9">
        <f>SUM([1]Workbook!H26)</f>
        <v>4000</v>
      </c>
    </row>
    <row r="27" spans="3:5" x14ac:dyDescent="0.3">
      <c r="C27" s="7">
        <v>50300</v>
      </c>
      <c r="D27" s="8" t="s">
        <v>24</v>
      </c>
      <c r="E27" s="9">
        <f>SUM([1]Workbook!H27)</f>
        <v>1000</v>
      </c>
    </row>
    <row r="28" spans="3:5" x14ac:dyDescent="0.3">
      <c r="C28" s="7">
        <v>50320</v>
      </c>
      <c r="D28" s="8" t="s">
        <v>25</v>
      </c>
      <c r="E28" s="9">
        <f>SUM([1]Workbook!H28)</f>
        <v>3000</v>
      </c>
    </row>
    <row r="29" spans="3:5" x14ac:dyDescent="0.3">
      <c r="C29" s="7">
        <v>50350</v>
      </c>
      <c r="D29" s="8" t="s">
        <v>26</v>
      </c>
      <c r="E29" s="9">
        <f>SUM([1]Workbook!H29)</f>
        <v>0</v>
      </c>
    </row>
    <row r="30" spans="3:5" x14ac:dyDescent="0.3">
      <c r="C30" s="7">
        <v>50351</v>
      </c>
      <c r="D30" s="8" t="s">
        <v>27</v>
      </c>
      <c r="E30" s="9">
        <f>SUM([1]Workbook!H30)</f>
        <v>43120</v>
      </c>
    </row>
    <row r="31" spans="3:5" x14ac:dyDescent="0.3">
      <c r="C31" s="7">
        <v>50370</v>
      </c>
      <c r="D31" s="8" t="s">
        <v>28</v>
      </c>
      <c r="E31" s="9">
        <f>SUM([1]Workbook!H31)</f>
        <v>0</v>
      </c>
    </row>
    <row r="32" spans="3:5" x14ac:dyDescent="0.3">
      <c r="C32" s="7">
        <v>50400</v>
      </c>
      <c r="D32" s="8" t="s">
        <v>29</v>
      </c>
      <c r="E32" s="9">
        <f>SUM([1]Workbook!H32)</f>
        <v>0</v>
      </c>
    </row>
    <row r="33" spans="3:5" x14ac:dyDescent="0.3">
      <c r="C33" s="7">
        <v>50410</v>
      </c>
      <c r="D33" s="8" t="s">
        <v>30</v>
      </c>
      <c r="E33" s="9">
        <f>SUM([1]Workbook!H33)</f>
        <v>74200</v>
      </c>
    </row>
    <row r="34" spans="3:5" x14ac:dyDescent="0.3">
      <c r="C34" s="7">
        <v>50600</v>
      </c>
      <c r="D34" s="8" t="s">
        <v>31</v>
      </c>
      <c r="E34" s="10">
        <f>SUM([1]Workbook!H35)</f>
        <v>134420</v>
      </c>
    </row>
    <row r="35" spans="3:5" x14ac:dyDescent="0.3">
      <c r="C35" s="7"/>
      <c r="D35" s="8"/>
      <c r="E35" s="11"/>
    </row>
    <row r="36" spans="3:5" ht="15" thickBot="1" x14ac:dyDescent="0.35">
      <c r="C36" s="7"/>
      <c r="D36" s="12" t="s">
        <v>32</v>
      </c>
      <c r="E36" s="13">
        <f>SUM(E21:E34)</f>
        <v>268690</v>
      </c>
    </row>
    <row r="37" spans="3:5" ht="15" thickTop="1" x14ac:dyDescent="0.3">
      <c r="C37" s="6" t="s">
        <v>33</v>
      </c>
      <c r="D37" s="6"/>
      <c r="E37" s="6"/>
    </row>
    <row r="38" spans="3:5" x14ac:dyDescent="0.3">
      <c r="C38" s="7">
        <v>51000</v>
      </c>
      <c r="D38" s="8" t="s">
        <v>34</v>
      </c>
      <c r="E38" s="11">
        <f>SUM([1]Workbook!H40)</f>
        <v>140000</v>
      </c>
    </row>
    <row r="39" spans="3:5" x14ac:dyDescent="0.3">
      <c r="C39" s="7">
        <v>51100</v>
      </c>
      <c r="D39" s="8" t="s">
        <v>35</v>
      </c>
      <c r="E39" s="9">
        <f>SUM([1]Workbook!H41)</f>
        <v>10000</v>
      </c>
    </row>
    <row r="40" spans="3:5" x14ac:dyDescent="0.3">
      <c r="C40" s="7">
        <v>51300</v>
      </c>
      <c r="D40" s="8" t="s">
        <v>36</v>
      </c>
      <c r="E40" s="9">
        <f>SUM([1]Workbook!H42)</f>
        <v>0</v>
      </c>
    </row>
    <row r="41" spans="3:5" x14ac:dyDescent="0.3">
      <c r="C41" s="7">
        <v>51410</v>
      </c>
      <c r="D41" s="8" t="s">
        <v>37</v>
      </c>
      <c r="E41" s="10">
        <f>SUM([1]Workbook!H43)</f>
        <v>499200</v>
      </c>
    </row>
    <row r="42" spans="3:5" x14ac:dyDescent="0.3">
      <c r="C42" s="7"/>
      <c r="D42" s="8"/>
      <c r="E42" s="9"/>
    </row>
    <row r="43" spans="3:5" ht="15" thickBot="1" x14ac:dyDescent="0.35">
      <c r="C43" s="7"/>
      <c r="D43" s="12" t="s">
        <v>38</v>
      </c>
      <c r="E43" s="14">
        <f>SUM(E38:E41)</f>
        <v>649200</v>
      </c>
    </row>
    <row r="44" spans="3:5" ht="15" thickTop="1" x14ac:dyDescent="0.3">
      <c r="C44" s="6" t="s">
        <v>39</v>
      </c>
      <c r="D44" s="6"/>
      <c r="E44" s="6"/>
    </row>
    <row r="45" spans="3:5" x14ac:dyDescent="0.3">
      <c r="C45" s="7">
        <v>52015</v>
      </c>
      <c r="D45" s="8" t="s">
        <v>40</v>
      </c>
      <c r="E45" s="11">
        <f>SUM([1]Workbook!H48)</f>
        <v>2500</v>
      </c>
    </row>
    <row r="46" spans="3:5" x14ac:dyDescent="0.3">
      <c r="C46" s="7">
        <v>52030</v>
      </c>
      <c r="D46" s="8" t="s">
        <v>41</v>
      </c>
      <c r="E46" s="9">
        <f>SUM([1]Workbook!H49)</f>
        <v>4000</v>
      </c>
    </row>
    <row r="47" spans="3:5" x14ac:dyDescent="0.3">
      <c r="C47" s="7">
        <v>52050</v>
      </c>
      <c r="D47" s="8" t="s">
        <v>42</v>
      </c>
      <c r="E47" s="9">
        <f>SUM([1]Workbook!H50)</f>
        <v>5000</v>
      </c>
    </row>
    <row r="48" spans="3:5" x14ac:dyDescent="0.3">
      <c r="C48" s="7">
        <v>52055</v>
      </c>
      <c r="D48" s="8" t="s">
        <v>43</v>
      </c>
      <c r="E48" s="9">
        <f>SUM([1]Workbook!H51)</f>
        <v>3500</v>
      </c>
    </row>
    <row r="49" spans="3:5" x14ac:dyDescent="0.3">
      <c r="C49" s="7">
        <v>52080</v>
      </c>
      <c r="D49" s="8" t="s">
        <v>44</v>
      </c>
      <c r="E49" s="9">
        <f>SUM([1]Workbook!H52)</f>
        <v>12500</v>
      </c>
    </row>
    <row r="50" spans="3:5" x14ac:dyDescent="0.3">
      <c r="C50" s="7">
        <v>52140</v>
      </c>
      <c r="D50" s="8" t="s">
        <v>45</v>
      </c>
      <c r="E50" s="9">
        <f>SUM([1]Workbook!H53)</f>
        <v>500</v>
      </c>
    </row>
    <row r="51" spans="3:5" x14ac:dyDescent="0.3">
      <c r="C51" s="7">
        <v>52185</v>
      </c>
      <c r="D51" s="8" t="s">
        <v>46</v>
      </c>
      <c r="E51" s="9">
        <f>SUM([1]Workbook!H54)</f>
        <v>9500</v>
      </c>
    </row>
    <row r="52" spans="3:5" x14ac:dyDescent="0.3">
      <c r="C52" s="7">
        <v>52245</v>
      </c>
      <c r="D52" s="8" t="s">
        <v>47</v>
      </c>
      <c r="E52" s="9">
        <f>SUM([1]Workbook!H55)</f>
        <v>2000</v>
      </c>
    </row>
    <row r="53" spans="3:5" x14ac:dyDescent="0.3">
      <c r="C53" s="7">
        <v>52300</v>
      </c>
      <c r="D53" s="8" t="s">
        <v>48</v>
      </c>
      <c r="E53" s="9">
        <f>SUM([1]Workbook!H56)</f>
        <v>3500</v>
      </c>
    </row>
    <row r="54" spans="3:5" x14ac:dyDescent="0.3">
      <c r="C54" s="7">
        <v>52325</v>
      </c>
      <c r="D54" s="8" t="s">
        <v>49</v>
      </c>
      <c r="E54" s="9">
        <f>SUM([1]Workbook!H57)</f>
        <v>8000</v>
      </c>
    </row>
    <row r="55" spans="3:5" x14ac:dyDescent="0.3">
      <c r="C55" s="7">
        <v>52335</v>
      </c>
      <c r="D55" s="8" t="s">
        <v>50</v>
      </c>
      <c r="E55" s="9">
        <f>SUM([1]Workbook!H58)</f>
        <v>1000</v>
      </c>
    </row>
    <row r="56" spans="3:5" x14ac:dyDescent="0.3">
      <c r="C56" s="7">
        <v>52350</v>
      </c>
      <c r="D56" s="8" t="s">
        <v>51</v>
      </c>
      <c r="E56" s="9">
        <f>SUM([1]Workbook!H59)</f>
        <v>3000</v>
      </c>
    </row>
    <row r="57" spans="3:5" x14ac:dyDescent="0.3">
      <c r="C57" s="7">
        <v>52360</v>
      </c>
      <c r="D57" s="8" t="s">
        <v>52</v>
      </c>
      <c r="E57" s="9">
        <f>SUM([1]Workbook!H60)</f>
        <v>5500</v>
      </c>
    </row>
    <row r="58" spans="3:5" x14ac:dyDescent="0.3">
      <c r="C58" s="7">
        <v>52375</v>
      </c>
      <c r="D58" s="8" t="s">
        <v>53</v>
      </c>
      <c r="E58" s="9">
        <f>SUM([1]Workbook!H61)</f>
        <v>3700</v>
      </c>
    </row>
    <row r="59" spans="3:5" x14ac:dyDescent="0.3">
      <c r="C59" s="7">
        <v>52405</v>
      </c>
      <c r="D59" s="8" t="s">
        <v>54</v>
      </c>
      <c r="E59" s="9">
        <f>SUM([1]Workbook!H62)</f>
        <v>0</v>
      </c>
    </row>
    <row r="60" spans="3:5" x14ac:dyDescent="0.3">
      <c r="C60" s="7">
        <v>52530</v>
      </c>
      <c r="D60" s="8" t="s">
        <v>55</v>
      </c>
      <c r="E60" s="9">
        <f>SUM([1]Workbook!H63)</f>
        <v>3000</v>
      </c>
    </row>
    <row r="61" spans="3:5" x14ac:dyDescent="0.3">
      <c r="C61" s="7">
        <v>52280</v>
      </c>
      <c r="D61" s="8" t="s">
        <v>56</v>
      </c>
      <c r="E61" s="9">
        <v>0</v>
      </c>
    </row>
    <row r="62" spans="3:5" x14ac:dyDescent="0.3">
      <c r="C62" s="7">
        <v>54030</v>
      </c>
      <c r="D62" s="8" t="s">
        <v>57</v>
      </c>
      <c r="E62" s="9">
        <f>SUM([1]Workbook!H65)</f>
        <v>0</v>
      </c>
    </row>
    <row r="63" spans="3:5" x14ac:dyDescent="0.3">
      <c r="C63" s="7">
        <v>55070</v>
      </c>
      <c r="D63" s="8" t="s">
        <v>58</v>
      </c>
      <c r="E63" s="10">
        <f>SUM([1]Workbook!H66)</f>
        <v>75200</v>
      </c>
    </row>
    <row r="64" spans="3:5" x14ac:dyDescent="0.3">
      <c r="C64" s="7"/>
      <c r="D64" s="8"/>
      <c r="E64" s="9"/>
    </row>
    <row r="65" spans="3:5" ht="15" thickBot="1" x14ac:dyDescent="0.35">
      <c r="C65" s="7"/>
      <c r="D65" s="15" t="s">
        <v>59</v>
      </c>
      <c r="E65" s="13">
        <f>SUM(E45:E64)</f>
        <v>142400</v>
      </c>
    </row>
    <row r="66" spans="3:5" ht="15" thickTop="1" x14ac:dyDescent="0.3">
      <c r="C66" s="6" t="s">
        <v>60</v>
      </c>
      <c r="D66" s="6"/>
      <c r="E66" s="6"/>
    </row>
    <row r="67" spans="3:5" x14ac:dyDescent="0.3">
      <c r="C67" s="7">
        <v>52075</v>
      </c>
      <c r="D67" s="16" t="s">
        <v>61</v>
      </c>
      <c r="E67" s="9">
        <f>SUM([1]Workbook!H71)</f>
        <v>8000</v>
      </c>
    </row>
    <row r="68" spans="3:5" x14ac:dyDescent="0.3">
      <c r="C68" s="7">
        <v>52160</v>
      </c>
      <c r="D68" s="8" t="s">
        <v>62</v>
      </c>
      <c r="E68" s="9">
        <f>SUM([1]Workbook!H72)</f>
        <v>6247</v>
      </c>
    </row>
    <row r="69" spans="3:5" x14ac:dyDescent="0.3">
      <c r="C69" s="7">
        <v>52180</v>
      </c>
      <c r="D69" s="8" t="s">
        <v>63</v>
      </c>
      <c r="E69" s="9">
        <f>SUM([1]Workbook!H73)</f>
        <v>7000</v>
      </c>
    </row>
    <row r="70" spans="3:5" x14ac:dyDescent="0.3">
      <c r="C70" s="7">
        <v>52205</v>
      </c>
      <c r="D70" s="8" t="s">
        <v>64</v>
      </c>
      <c r="E70" s="9">
        <f>SUM([1]Workbook!H74)</f>
        <v>18710</v>
      </c>
    </row>
    <row r="71" spans="3:5" x14ac:dyDescent="0.3">
      <c r="C71" s="7">
        <v>52295</v>
      </c>
      <c r="D71" s="8" t="s">
        <v>65</v>
      </c>
      <c r="E71" s="9">
        <f>SUM([1]Workbook!H75)</f>
        <v>64000</v>
      </c>
    </row>
    <row r="72" spans="3:5" x14ac:dyDescent="0.3">
      <c r="C72" s="7">
        <v>52320</v>
      </c>
      <c r="D72" s="8" t="s">
        <v>66</v>
      </c>
      <c r="E72" s="9">
        <f>SUM([1]Workbook!H76)</f>
        <v>2899</v>
      </c>
    </row>
    <row r="73" spans="3:5" x14ac:dyDescent="0.3">
      <c r="C73" s="7">
        <v>52355</v>
      </c>
      <c r="D73" s="8" t="s">
        <v>67</v>
      </c>
      <c r="E73" s="9">
        <f>SUM([1]Workbook!H77)</f>
        <v>6537</v>
      </c>
    </row>
    <row r="74" spans="3:5" x14ac:dyDescent="0.3">
      <c r="C74" s="7">
        <v>52365</v>
      </c>
      <c r="D74" s="8" t="s">
        <v>68</v>
      </c>
      <c r="E74" s="9">
        <f>SUM([1]Workbook!H78)</f>
        <v>63600</v>
      </c>
    </row>
    <row r="75" spans="3:5" x14ac:dyDescent="0.3">
      <c r="C75" s="7">
        <v>52520</v>
      </c>
      <c r="D75" s="8" t="s">
        <v>69</v>
      </c>
      <c r="E75" s="9">
        <f>SUM([1]Workbook!H79)</f>
        <v>17500</v>
      </c>
    </row>
    <row r="76" spans="3:5" x14ac:dyDescent="0.3">
      <c r="C76" s="7">
        <v>54000</v>
      </c>
      <c r="D76" s="8" t="s">
        <v>70</v>
      </c>
      <c r="E76" s="9">
        <f>SUM([1]Workbook!H80)</f>
        <v>40000</v>
      </c>
    </row>
    <row r="77" spans="3:5" x14ac:dyDescent="0.3">
      <c r="C77" s="7">
        <v>55100</v>
      </c>
      <c r="D77" s="8" t="s">
        <v>71</v>
      </c>
      <c r="E77" s="9">
        <f>SUM([1]Workbook!H81)</f>
        <v>0</v>
      </c>
    </row>
    <row r="78" spans="3:5" x14ac:dyDescent="0.3">
      <c r="C78" s="7">
        <v>55500</v>
      </c>
      <c r="D78" s="8" t="s">
        <v>72</v>
      </c>
      <c r="E78" s="10">
        <f>SUM([1]Workbook!H82)</f>
        <v>240093</v>
      </c>
    </row>
    <row r="79" spans="3:5" x14ac:dyDescent="0.3">
      <c r="C79" s="7"/>
      <c r="D79" s="8"/>
      <c r="E79" s="17"/>
    </row>
    <row r="80" spans="3:5" ht="15" thickBot="1" x14ac:dyDescent="0.35">
      <c r="C80" s="7"/>
      <c r="D80" s="15" t="s">
        <v>73</v>
      </c>
      <c r="E80" s="13">
        <f>SUM(E67:E79)</f>
        <v>474586</v>
      </c>
    </row>
    <row r="81" spans="3:5" ht="15" thickTop="1" x14ac:dyDescent="0.3">
      <c r="C81" s="6" t="s">
        <v>74</v>
      </c>
      <c r="D81" s="6"/>
      <c r="E81" s="6"/>
    </row>
    <row r="82" spans="3:5" x14ac:dyDescent="0.3">
      <c r="C82" s="7"/>
      <c r="D82" s="8"/>
      <c r="E82" s="8"/>
    </row>
    <row r="83" spans="3:5" x14ac:dyDescent="0.3">
      <c r="C83" s="7">
        <v>56500</v>
      </c>
      <c r="D83" s="8" t="s">
        <v>75</v>
      </c>
      <c r="E83" s="11">
        <f>SUM([1]Workbook!H87)</f>
        <v>0</v>
      </c>
    </row>
    <row r="84" spans="3:5" x14ac:dyDescent="0.3">
      <c r="C84" s="7">
        <v>56600</v>
      </c>
      <c r="D84" s="8" t="s">
        <v>76</v>
      </c>
      <c r="E84" s="11">
        <f>SUM([1]Workbook!H88)</f>
        <v>0</v>
      </c>
    </row>
    <row r="85" spans="3:5" x14ac:dyDescent="0.3">
      <c r="C85" s="7">
        <v>56810</v>
      </c>
      <c r="D85" s="8" t="s">
        <v>77</v>
      </c>
      <c r="E85" s="11">
        <f>SUM([1]Workbook!H89)</f>
        <v>0</v>
      </c>
    </row>
    <row r="86" spans="3:5" x14ac:dyDescent="0.3">
      <c r="C86" s="7">
        <v>56830</v>
      </c>
      <c r="D86" s="8" t="s">
        <v>78</v>
      </c>
      <c r="E86" s="11">
        <f>SUM([1]Workbook!H90)</f>
        <v>0</v>
      </c>
    </row>
    <row r="87" spans="3:5" x14ac:dyDescent="0.3">
      <c r="C87" s="7">
        <v>56840</v>
      </c>
      <c r="D87" s="8" t="s">
        <v>79</v>
      </c>
      <c r="E87" s="11">
        <f>SUM([1]Workbook!H91)</f>
        <v>0</v>
      </c>
    </row>
    <row r="88" spans="3:5" x14ac:dyDescent="0.3">
      <c r="C88" s="7">
        <v>56880</v>
      </c>
      <c r="D88" s="8" t="s">
        <v>80</v>
      </c>
      <c r="E88" s="11">
        <f>SUM([1]Workbook!H92)</f>
        <v>268910</v>
      </c>
    </row>
    <row r="89" spans="3:5" x14ac:dyDescent="0.3">
      <c r="C89" s="7"/>
      <c r="D89" s="8"/>
      <c r="E89" s="8"/>
    </row>
    <row r="90" spans="3:5" ht="15" thickBot="1" x14ac:dyDescent="0.35">
      <c r="C90" s="7"/>
      <c r="D90" s="18" t="s">
        <v>81</v>
      </c>
      <c r="E90" s="19">
        <f>SUM(E83:E89)</f>
        <v>268910</v>
      </c>
    </row>
    <row r="91" spans="3:5" ht="15" thickTop="1" x14ac:dyDescent="0.3">
      <c r="C91" s="7"/>
      <c r="D91" s="8"/>
      <c r="E91" s="8"/>
    </row>
    <row r="92" spans="3:5" x14ac:dyDescent="0.3">
      <c r="C92" s="7">
        <v>59000</v>
      </c>
      <c r="D92" s="12" t="s">
        <v>82</v>
      </c>
      <c r="E92" s="11">
        <f>SUM([1]Workbook!H98)</f>
        <v>1471500</v>
      </c>
    </row>
    <row r="93" spans="3:5" x14ac:dyDescent="0.3">
      <c r="C93" s="7"/>
      <c r="D93" s="15" t="s">
        <v>16</v>
      </c>
      <c r="E93" s="9">
        <f>SUM([1]Workbook!H100)</f>
        <v>1369827</v>
      </c>
    </row>
    <row r="94" spans="3:5" ht="15" thickBot="1" x14ac:dyDescent="0.35">
      <c r="C94" s="7"/>
      <c r="D94" s="20" t="s">
        <v>83</v>
      </c>
      <c r="E94" s="19">
        <f>SUM([1]Workbook!H102)</f>
        <v>101673</v>
      </c>
    </row>
    <row r="95" spans="3:5" ht="15" thickTop="1" x14ac:dyDescent="0.3">
      <c r="C95" s="7"/>
      <c r="D95" s="21"/>
      <c r="E95" s="22"/>
    </row>
    <row r="96" spans="3:5" x14ac:dyDescent="0.3">
      <c r="C96" s="7"/>
      <c r="D96" s="15" t="s">
        <v>84</v>
      </c>
      <c r="E96" s="13">
        <f>SUM([1]Workbook!H104)</f>
        <v>0</v>
      </c>
    </row>
  </sheetData>
  <mergeCells count="9">
    <mergeCell ref="C81:E81"/>
    <mergeCell ref="C6:E6"/>
    <mergeCell ref="C8:E8"/>
    <mergeCell ref="C20:E20"/>
    <mergeCell ref="C37:E37"/>
    <mergeCell ref="C44:E44"/>
    <mergeCell ref="C66:E66"/>
    <mergeCell ref="C4:E4"/>
    <mergeCell ref="C5:E5"/>
  </mergeCells>
  <hyperlinks>
    <hyperlink ref="C4:E96" r:id="rId1" display="CHAPEL HILL WEST CONDOMINIUM TRUST" xr:uid="{99D5D138-16C6-446D-BA73-CCCE67D35E6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Poitras</dc:creator>
  <cp:lastModifiedBy>Randy Poitras</cp:lastModifiedBy>
  <dcterms:created xsi:type="dcterms:W3CDTF">2023-10-04T19:38:29Z</dcterms:created>
  <dcterms:modified xsi:type="dcterms:W3CDTF">2023-10-04T19:39:52Z</dcterms:modified>
</cp:coreProperties>
</file>